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<sst xmlns="http://schemas.openxmlformats.org/spreadsheetml/2006/main" count="66" uniqueCount="65">
  <si>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</si>
  <si>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</si>
  <si>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</si>
  <si>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</si>
  <si>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</si>
  <si>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</si>
  <si>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</si>
  <si>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</si>
  <si>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</si>
  <si>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</si>
  <si>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</si>
  <si>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</si>
  <si>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</si>
  <si>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</si>
  <si>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</si>
  <si>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</si>
  <si>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</si>
  <si>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</si>
  <si>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</si>
  <si>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</si>
  <si>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</si>
  <si>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</si>
  <si>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</si>
  <si>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</si>
  <si>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</si>
  <si>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</si>
  <si>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</si>
  <si>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</si>
  <si>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</si>
  <si>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</si>
  <si>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</si>
  <si>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</si>
  <si>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</si>
  <si>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</si>
  <si>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</si>
  <si>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</si>
  <si>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</si>
  <si>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</si>
  <si>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</si>
  <si>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</si>
  <si>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</si>
  <si>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</si>
  <si>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</si>
  <si>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</si>
  <si>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</si>
  <si>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</si>
  <si>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</si>
  <si>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</si>
  <si>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</si>
  <si>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</si>
  <si>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</si>
  <si>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</si>
  <si>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</si>
  <si>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</si>
  <si>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</si>
  <si>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</si>
  <si>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</si>
  <si>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</si>
  <si>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</si>
  <si>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</si>
  <si>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Manuel Doblado, Gto.
Estado de Situación Financiera
Al 31 de Marzo de 2024
(Cifras en Pesos)</t>
  </si>
  <si>
    <t>Lic. Higinio Huerta Chávez</t>
  </si>
  <si>
    <t xml:space="preserve">C. P. Graciela del Rosario León Hernández </t>
  </si>
  <si>
    <t>Presidente Municipal Interino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</si>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</sst>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37" zoomScaleNormal="100" zoomScaleSheetLayoutView="100" workbookViewId="0">
      <selection activeCell="D59" sqref="D59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5" t="s">
        <v>51</v>
      </c>
      <c r="B2" s="5">
        <v>2024</v>
      </c>
      <c r="C2" s="5">
        <v>2023</v>
      </c>
      <c r="D2" s="5" t="s">
        <v>51</v>
      </c>
      <c r="E2" s="5">
        <v>2024</v>
      </c>
      <c r="F2" s="5">
        <v>2023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81461221.939999998</v>
      </c>
      <c r="C5" s="20">
        <v>72147378.530000001</v>
      </c>
      <c r="D5" s="9" t="s">
        <v>36</v>
      </c>
      <c r="E5" s="20">
        <v>23176560.710000001</v>
      </c>
      <c r="F5" s="23">
        <v>25790904.620000001</v>
      </c>
    </row>
    <row r="6" spans="1:6" x14ac:dyDescent="0.2">
      <c r="A6" s="9" t="s">
        <v>23</v>
      </c>
      <c r="B6" s="20">
        <v>18704728.84</v>
      </c>
      <c r="C6" s="20">
        <v>15810142.84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2812642.66</v>
      </c>
      <c r="C7" s="20">
        <v>7956311.4299999997</v>
      </c>
      <c r="D7" s="9" t="s">
        <v>6</v>
      </c>
      <c r="E7" s="20">
        <v>1125000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3308022.3</v>
      </c>
      <c r="F12" s="23">
        <v>3312728.4</v>
      </c>
    </row>
    <row r="13" spans="1:6" x14ac:dyDescent="0.2">
      <c r="A13" s="8" t="s">
        <v>52</v>
      </c>
      <c r="B13" s="22">
        <f>SUM(B5:B11)</f>
        <v>102978593.44</v>
      </c>
      <c r="C13" s="22">
        <f>SUM(C5:C11)</f>
        <v>95913832.800000012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27609583.010000002</v>
      </c>
      <c r="F14" s="27">
        <f>SUM(F5:F12)</f>
        <v>29103633.02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389261732.57999998</v>
      </c>
      <c r="C18" s="20">
        <v>365762056.79000002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45261627.869999997</v>
      </c>
      <c r="C19" s="20">
        <v>45261627.869999997</v>
      </c>
      <c r="D19" s="9" t="s">
        <v>11</v>
      </c>
      <c r="E19" s="20">
        <v>3000000</v>
      </c>
      <c r="F19" s="23">
        <v>4500000</v>
      </c>
    </row>
    <row r="20" spans="1:6" x14ac:dyDescent="0.2">
      <c r="A20" s="9" t="s">
        <v>32</v>
      </c>
      <c r="B20" s="20">
        <v>422523.09</v>
      </c>
      <c r="C20" s="20">
        <v>367399.89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-14815964.43</v>
      </c>
      <c r="C21" s="20">
        <v>-14815964.43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825561.13</v>
      </c>
      <c r="C22" s="20">
        <v>825561.13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3000000</v>
      </c>
      <c r="F24" s="27">
        <f>SUM(F17:F22)</f>
        <v>4500000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420955480.23999995</v>
      </c>
      <c r="C26" s="22">
        <f>SUM(C16:C24)</f>
        <v>397400681.25</v>
      </c>
      <c r="D26" s="12" t="s">
        <v>50</v>
      </c>
      <c r="E26" s="22">
        <f>SUM(E24+E14)</f>
        <v>30609583.010000002</v>
      </c>
      <c r="F26" s="27">
        <f>SUM(F14+F24)</f>
        <v>33603633.019999996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523934073.67999995</v>
      </c>
      <c r="C28" s="22">
        <f>C13+C26</f>
        <v>493314514.05000001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19220733.740000002</v>
      </c>
      <c r="F30" s="27">
        <f>SUM(F31:F33)</f>
        <v>19220733.740000002</v>
      </c>
    </row>
    <row r="31" spans="1:6" x14ac:dyDescent="0.2">
      <c r="A31" s="16"/>
      <c r="B31" s="14"/>
      <c r="C31" s="15"/>
      <c r="D31" s="9" t="s">
        <v>2</v>
      </c>
      <c r="E31" s="20">
        <v>16699280</v>
      </c>
      <c r="F31" s="23">
        <v>16699280</v>
      </c>
    </row>
    <row r="32" spans="1:6" x14ac:dyDescent="0.2">
      <c r="A32" s="16"/>
      <c r="B32" s="14"/>
      <c r="C32" s="15"/>
      <c r="D32" s="9" t="s">
        <v>13</v>
      </c>
      <c r="E32" s="20">
        <v>2521453.7400000002</v>
      </c>
      <c r="F32" s="23">
        <v>2521453.7400000002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474103756.93000001</v>
      </c>
      <c r="F35" s="27">
        <f>SUM(F36:F40)</f>
        <v>440490147.29000002</v>
      </c>
    </row>
    <row r="36" spans="1:6" x14ac:dyDescent="0.2">
      <c r="A36" s="16"/>
      <c r="B36" s="14"/>
      <c r="C36" s="15"/>
      <c r="D36" s="9" t="s">
        <v>46</v>
      </c>
      <c r="E36" s="20">
        <v>33904401.079999998</v>
      </c>
      <c r="F36" s="23">
        <v>99060613.560000002</v>
      </c>
    </row>
    <row r="37" spans="1:6" x14ac:dyDescent="0.2">
      <c r="A37" s="16"/>
      <c r="B37" s="14"/>
      <c r="C37" s="15"/>
      <c r="D37" s="9" t="s">
        <v>14</v>
      </c>
      <c r="E37" s="20">
        <v>440570653.85000002</v>
      </c>
      <c r="F37" s="23">
        <v>341800831.73000002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-371298</v>
      </c>
      <c r="F39" s="23">
        <v>-371298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493324490.67000002</v>
      </c>
      <c r="F46" s="27">
        <f>SUM(F42+F35+F30)</f>
        <v>459710881.03000003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523934073.68000001</v>
      </c>
      <c r="F48" s="22">
        <f>F46+F26</f>
        <v>493314514.05000001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A54" s="28" t="s">
        <v>61</v>
      </c>
      <c r="B54" s="28" t="s">
        <v>62</v>
      </c>
    </row>
    <row r="55" spans="1:6" x14ac:dyDescent="0.2">
      <c r="A55" s="28" t="s">
        <v>63</v>
      </c>
      <c r="B55" s="28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2024-05-28T15:32:01Z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